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январь 2025\для сай та\"/>
    </mc:Choice>
  </mc:AlternateContent>
  <bookViews>
    <workbookView xWindow="0" yWindow="0" windowWidth="21570" windowHeight="8145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6" i="1"/>
  <c r="I6" i="1"/>
  <c r="H6" i="1"/>
  <c r="J5" i="1"/>
  <c r="I5" i="1"/>
  <c r="H5" i="1"/>
  <c r="J4" i="1"/>
  <c r="I4" i="1"/>
  <c r="H4" i="1"/>
  <c r="F8" i="1"/>
  <c r="F6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<sst xmlns="http://schemas.openxmlformats.org/spreadsheetml/2006/main" count="46" uniqueCount="42">
  <si>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</si>
  <si>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</si>
  <si>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</si>
  <si>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</si>
  <si>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</si>
  <si>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</si>
  <si>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</si>
  <si>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</si>
  <si>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</si>
  <si>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</si>
  <si>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</si>
  <si>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</si>
  <si>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</si>
  <si>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</si>
  <si>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</si>
  <si>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</si>
  <si>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</si>
  <si>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</si>
  <si>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</si>
  <si>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</si>
  <si>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</si>
  <si>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</si>
  <si>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</si>
  <si>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</si>
  <si>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маслом сливочным</t>
  </si>
  <si>
    <t xml:space="preserve">Какао с молоком </t>
  </si>
  <si>
    <t>Хлеб пшеничный</t>
  </si>
  <si>
    <t>фрукты</t>
  </si>
  <si>
    <t>Фрукт порционно / Яблоко 1шт</t>
  </si>
  <si>
    <t>Сыр твердо-мягкий порционно с м.д.ж. 45%</t>
  </si>
  <si>
    <t>ПР</t>
  </si>
  <si>
    <t>МБОУ СОШ с.Ольшанка</t>
  </si>
  <si>
    <t>20.01.2025</t>
  </si>
  <si>
    <t>напиток</t>
  </si>
  <si>
    <t>Салат из белокачанной капусты с морковью</t>
  </si>
  <si>
    <t xml:space="preserve">Суп картофельный с горохом </t>
  </si>
  <si>
    <t>250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</si>
  <si>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</si>
  <si>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</si>
  <si>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</si>
  <si>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200//4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</si>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</sst>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sqref="A1: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19</v>
      </c>
      <c r="F1" s="15"/>
      <c r="I1" t="s">
        <v>1</v>
      </c>
      <c r="J1" s="14" t="s">
        <v>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0">
        <v>338</v>
      </c>
      <c r="D4" s="25" t="s">
        <v>24</v>
      </c>
      <c r="E4" s="26">
        <v>250</v>
      </c>
      <c r="F4" s="33">
        <v>11.97</v>
      </c>
      <c r="G4" s="36">
        <v>290.51249999999999</v>
      </c>
      <c r="H4" s="34">
        <f>7.23*G4/200</f>
        <v>10.502026874999999</v>
      </c>
      <c r="I4" s="34">
        <f>9.81*G4/200</f>
        <v>14.249638124999999</v>
      </c>
      <c r="J4" s="34">
        <f>28.8*G4/200</f>
        <v>41.833800000000004</v>
      </c>
    </row>
    <row r="5" spans="1:10" x14ac:dyDescent="0.25">
      <c r="A5" s="4"/>
      <c r="B5" s="1" t="s">
        <v>12</v>
      </c>
      <c r="C5" s="31">
        <v>173</v>
      </c>
      <c r="D5" s="25" t="s">
        <v>25</v>
      </c>
      <c r="E5" s="26">
        <v>200</v>
      </c>
      <c r="F5" s="29">
        <v>17</v>
      </c>
      <c r="G5" s="37">
        <v>149.30000000000001</v>
      </c>
      <c r="H5" s="34">
        <f>3.5*G5/200</f>
        <v>2.6127500000000001</v>
      </c>
      <c r="I5" s="34">
        <f>3.7*G5/200</f>
        <v>2.7620500000000003</v>
      </c>
      <c r="J5" s="34">
        <f>25.5*G5/200</f>
        <v>19.03575</v>
      </c>
    </row>
    <row r="6" spans="1:10" x14ac:dyDescent="0.25">
      <c r="A6" s="4"/>
      <c r="B6" s="1" t="s">
        <v>20</v>
      </c>
      <c r="C6" s="31">
        <v>382</v>
      </c>
      <c r="D6" s="25" t="s">
        <v>26</v>
      </c>
      <c r="E6" s="26">
        <v>40</v>
      </c>
      <c r="F6" s="29">
        <f>0.04*56</f>
        <v>2.2400000000000002</v>
      </c>
      <c r="G6" s="37">
        <v>62.506666666666668</v>
      </c>
      <c r="H6" s="34">
        <f>1.52*G6/30</f>
        <v>3.1670044444444447</v>
      </c>
      <c r="I6" s="35">
        <f>0.16*G6/30</f>
        <v>0.33336888888888888</v>
      </c>
      <c r="J6" s="35">
        <f>9.84*G6/30</f>
        <v>20.502186666666667</v>
      </c>
    </row>
    <row r="7" spans="1:10" x14ac:dyDescent="0.25">
      <c r="A7" s="4"/>
      <c r="B7" s="27" t="s">
        <v>27</v>
      </c>
      <c r="C7" s="32" t="s">
        <v>30</v>
      </c>
      <c r="D7" s="28" t="s">
        <v>28</v>
      </c>
      <c r="E7" s="29">
        <v>100</v>
      </c>
      <c r="F7" s="29">
        <v>8</v>
      </c>
      <c r="G7" s="37">
        <v>44.400000000000006</v>
      </c>
      <c r="H7" s="34">
        <v>0.4</v>
      </c>
      <c r="I7" s="34">
        <v>0.4</v>
      </c>
      <c r="J7" s="34">
        <v>9.8000000000000007</v>
      </c>
    </row>
    <row r="8" spans="1:10" x14ac:dyDescent="0.25">
      <c r="A8" s="4"/>
      <c r="B8" s="27" t="s">
        <v>14</v>
      </c>
      <c r="C8" s="30">
        <v>15</v>
      </c>
      <c r="D8" s="25" t="s">
        <v>29</v>
      </c>
      <c r="E8" s="26">
        <v>25</v>
      </c>
      <c r="F8" s="29">
        <f>590*0.025</f>
        <v>14.75</v>
      </c>
      <c r="G8" s="38">
        <v>99.799999999999983</v>
      </c>
      <c r="H8" s="34">
        <f>2.32*G8/10</f>
        <v>23.153599999999994</v>
      </c>
      <c r="I8" s="34">
        <f>3.4*G8/10</f>
        <v>33.931999999999995</v>
      </c>
      <c r="J8" s="34">
        <f>0.01*G8/10</f>
        <v>9.9799999999999986E-2</v>
      </c>
    </row>
    <row r="9" spans="1:10" x14ac:dyDescent="0.25">
      <c r="A9" s="4"/>
      <c r="B9" s="19"/>
      <c r="C9" s="19"/>
      <c r="D9" s="24"/>
      <c r="E9" s="20"/>
      <c r="F9" s="21"/>
      <c r="G9" s="20"/>
      <c r="H9" s="20"/>
      <c r="I9" s="20"/>
      <c r="J9" s="22"/>
    </row>
    <row r="10" spans="1:10" x14ac:dyDescent="0.25">
      <c r="A10" s="4"/>
      <c r="B10" s="19"/>
      <c r="C10" s="19"/>
      <c r="D10" s="24"/>
      <c r="E10" s="20"/>
      <c r="F10" s="21"/>
      <c r="G10" s="20"/>
      <c r="H10" s="20"/>
      <c r="I10" s="20"/>
      <c r="J10" s="22"/>
    </row>
    <row r="11" spans="1:10" x14ac:dyDescent="0.25">
      <c r="A11" s="4"/>
      <c r="B11" s="19"/>
      <c r="C11" s="19"/>
      <c r="D11" s="24"/>
      <c r="E11" s="20"/>
      <c r="F11" s="21"/>
      <c r="G11" s="20"/>
      <c r="H11" s="20"/>
      <c r="I11" s="20"/>
      <c r="J11" s="22"/>
    </row>
    <row r="12" spans="1:10" x14ac:dyDescent="0.25">
      <c r="A12" s="4"/>
      <c r="B12" s="19"/>
      <c r="C12" s="19"/>
      <c r="D12" s="24"/>
      <c r="E12" s="20"/>
      <c r="F12" s="21"/>
      <c r="G12" s="20"/>
      <c r="H12" s="20"/>
      <c r="I12" s="20"/>
      <c r="J12" s="22"/>
    </row>
    <row r="13" spans="1:10" x14ac:dyDescent="0.25">
      <c r="A13" s="4"/>
      <c r="B13" s="19"/>
      <c r="C13" s="19"/>
      <c r="D13" s="24"/>
      <c r="E13" s="20"/>
      <c r="F13" s="21"/>
      <c r="G13" s="20"/>
      <c r="H13" s="20"/>
      <c r="I13" s="20"/>
      <c r="J13" s="22"/>
    </row>
    <row r="14" spans="1:10" x14ac:dyDescent="0.25">
      <c r="A14" s="4"/>
      <c r="B14" s="19"/>
      <c r="C14" s="19"/>
      <c r="D14" s="24"/>
      <c r="E14" s="20"/>
      <c r="F14" s="21"/>
      <c r="G14" s="20"/>
      <c r="H14" s="20"/>
      <c r="I14" s="20"/>
      <c r="J14" s="22"/>
    </row>
    <row r="15" spans="1:10" x14ac:dyDescent="0.25">
      <c r="A15" s="4"/>
      <c r="B15" s="19"/>
      <c r="C15" s="19"/>
      <c r="D15" s="24"/>
      <c r="E15" s="20"/>
      <c r="F15" s="21"/>
      <c r="G15" s="20"/>
      <c r="H15" s="20"/>
      <c r="I15" s="20"/>
      <c r="J15" s="22"/>
    </row>
    <row r="16" spans="1:10" ht="15.75" thickBot="1" x14ac:dyDescent="0.3">
      <c r="A16" s="5"/>
      <c r="B16" s="6"/>
      <c r="C16" s="6"/>
      <c r="D16" s="23"/>
      <c r="E16" s="11"/>
      <c r="F16" s="17"/>
      <c r="G16" s="11"/>
      <c r="H16" s="11"/>
      <c r="I16" s="11"/>
      <c r="J16" s="12"/>
    </row>
    <row r="17" spans="1:10" x14ac:dyDescent="0.25">
      <c r="A17" s="4" t="s">
        <v>13</v>
      </c>
      <c r="B17" s="1" t="s">
        <v>14</v>
      </c>
      <c r="C17" s="31">
        <v>45</v>
      </c>
      <c r="D17" s="28" t="s">
        <v>34</v>
      </c>
      <c r="E17" s="26">
        <v>100</v>
      </c>
      <c r="F17" s="18">
        <v>3.15</v>
      </c>
      <c r="G17" s="13">
        <v>62.983333333333334</v>
      </c>
      <c r="H17" s="34">
        <v>1.5</v>
      </c>
      <c r="I17" s="34">
        <v>2.1833333333333331</v>
      </c>
      <c r="J17" s="34">
        <v>9.3333333333333339</v>
      </c>
    </row>
    <row r="18" spans="1:10" x14ac:dyDescent="0.25">
      <c r="A18" s="4"/>
      <c r="B18" s="1" t="s">
        <v>15</v>
      </c>
      <c r="C18" s="31">
        <v>102</v>
      </c>
      <c r="D18" s="25" t="s">
        <v>35</v>
      </c>
      <c r="E18" s="39" t="s">
        <v>36</v>
      </c>
      <c r="F18" s="16">
        <v>7</v>
      </c>
      <c r="G18" s="10">
        <v>147.71</v>
      </c>
      <c r="H18" s="34">
        <v>6.22</v>
      </c>
      <c r="I18" s="34">
        <v>3.99</v>
      </c>
      <c r="J18" s="34">
        <v>21.73</v>
      </c>
    </row>
    <row r="19" spans="1:10" ht="22.5" x14ac:dyDescent="0.25">
      <c r="A19" s="4"/>
      <c r="B19" s="1" t="s">
        <v>16</v>
      </c>
      <c r="C19" s="31">
        <v>268</v>
      </c>
      <c r="D19" s="25" t="s">
        <v>37</v>
      </c>
      <c r="E19" s="26">
        <v>90</v>
      </c>
      <c r="F19" s="16">
        <v>45.89</v>
      </c>
      <c r="G19" s="10">
        <v>194.5575</v>
      </c>
      <c r="H19" s="34">
        <v>15.142500000000002</v>
      </c>
      <c r="I19" s="40">
        <v>12.217499999999999</v>
      </c>
      <c r="J19" s="40">
        <v>6.0074999999999994</v>
      </c>
    </row>
    <row r="20" spans="1:10" x14ac:dyDescent="0.25">
      <c r="A20" s="4"/>
      <c r="B20" s="1" t="s">
        <v>17</v>
      </c>
      <c r="C20" s="31">
        <v>203</v>
      </c>
      <c r="D20" s="25" t="s">
        <v>38</v>
      </c>
      <c r="E20" s="26">
        <v>180</v>
      </c>
      <c r="F20" s="16">
        <v>4.41</v>
      </c>
      <c r="G20" s="10">
        <v>239.36400000000003</v>
      </c>
      <c r="H20" s="34">
        <v>6.84</v>
      </c>
      <c r="I20" s="34">
        <v>4.1159999999999997</v>
      </c>
      <c r="J20" s="34">
        <v>43.740000000000009</v>
      </c>
    </row>
    <row r="21" spans="1:10" x14ac:dyDescent="0.25">
      <c r="A21" s="4"/>
      <c r="B21" s="1" t="s">
        <v>33</v>
      </c>
      <c r="C21" s="31">
        <v>377</v>
      </c>
      <c r="D21" s="28" t="s">
        <v>39</v>
      </c>
      <c r="E21" s="26" t="s">
        <v>40</v>
      </c>
      <c r="F21" s="16">
        <v>8</v>
      </c>
      <c r="G21" s="10">
        <v>62.46</v>
      </c>
      <c r="H21" s="34">
        <v>0.26</v>
      </c>
      <c r="I21" s="34">
        <v>0.06</v>
      </c>
      <c r="J21" s="34">
        <v>15.22</v>
      </c>
    </row>
    <row r="22" spans="1:10" x14ac:dyDescent="0.25">
      <c r="A22" s="4"/>
      <c r="B22" s="1" t="s">
        <v>21</v>
      </c>
      <c r="C22" s="41" t="s">
        <v>30</v>
      </c>
      <c r="D22" s="25" t="s">
        <v>41</v>
      </c>
      <c r="E22" s="26">
        <v>40</v>
      </c>
      <c r="F22" s="16">
        <v>1.28</v>
      </c>
      <c r="G22" s="10">
        <v>69.600000000000009</v>
      </c>
      <c r="H22" s="34">
        <v>2.64</v>
      </c>
      <c r="I22" s="34">
        <v>0.48</v>
      </c>
      <c r="J22" s="34">
        <v>13.680000000000001</v>
      </c>
    </row>
    <row r="23" spans="1:10" x14ac:dyDescent="0.25">
      <c r="A23" s="4"/>
      <c r="B23" s="1" t="s">
        <v>18</v>
      </c>
      <c r="C23" s="32" t="s">
        <v>30</v>
      </c>
      <c r="D23" s="25" t="s">
        <v>26</v>
      </c>
      <c r="E23" s="26">
        <v>40</v>
      </c>
      <c r="F23" s="16">
        <v>2.2400000000000002</v>
      </c>
      <c r="G23" s="10">
        <v>62.506666666666668</v>
      </c>
      <c r="H23" s="34">
        <v>2.0266666666666664</v>
      </c>
      <c r="I23" s="35">
        <v>0.21333333333333335</v>
      </c>
      <c r="J23" s="35">
        <v>13.120000000000001</v>
      </c>
    </row>
    <row r="24" spans="1:10" x14ac:dyDescent="0.25">
      <c r="A24" s="4"/>
      <c r="B24" s="19"/>
      <c r="C24" s="19"/>
      <c r="D24" s="24"/>
      <c r="E24" s="20"/>
      <c r="F24" s="21"/>
      <c r="G24" s="20"/>
      <c r="H24" s="20"/>
      <c r="I24" s="20"/>
      <c r="J24" s="22"/>
    </row>
    <row r="25" spans="1:10" x14ac:dyDescent="0.25">
      <c r="A25" s="4"/>
      <c r="B25" s="19"/>
      <c r="C25" s="19"/>
      <c r="D25" s="24"/>
      <c r="E25" s="20"/>
      <c r="F25" s="21"/>
      <c r="G25" s="20"/>
      <c r="H25" s="20"/>
      <c r="I25" s="20"/>
      <c r="J25" s="22"/>
    </row>
    <row r="26" spans="1:10" x14ac:dyDescent="0.25">
      <c r="A26" s="4"/>
      <c r="B26" s="19"/>
      <c r="C26" s="19"/>
      <c r="D26" s="24"/>
      <c r="E26" s="20"/>
      <c r="F26" s="21"/>
      <c r="G26" s="20"/>
      <c r="H26" s="20"/>
      <c r="I26" s="20"/>
      <c r="J26" s="22"/>
    </row>
    <row r="27" spans="1:10" x14ac:dyDescent="0.25">
      <c r="A27" s="4"/>
      <c r="B27" s="19"/>
      <c r="C27" s="19"/>
      <c r="D27" s="24"/>
      <c r="E27" s="20"/>
      <c r="F27" s="21"/>
      <c r="G27" s="20"/>
      <c r="H27" s="20"/>
      <c r="I27" s="20"/>
      <c r="J27" s="22"/>
    </row>
    <row r="28" spans="1:10" x14ac:dyDescent="0.25">
      <c r="A28" s="4"/>
      <c r="B28" s="19"/>
      <c r="C28" s="19"/>
      <c r="D28" s="24"/>
      <c r="E28" s="20"/>
      <c r="F28" s="21"/>
      <c r="G28" s="20"/>
      <c r="H28" s="20"/>
      <c r="I28" s="20"/>
      <c r="J28" s="22"/>
    </row>
    <row r="29" spans="1:10" x14ac:dyDescent="0.25">
      <c r="A29" s="4"/>
      <c r="B29" s="19"/>
      <c r="C29" s="19"/>
      <c r="D29" s="24"/>
      <c r="E29" s="20"/>
      <c r="F29" s="21"/>
      <c r="G29" s="20"/>
      <c r="H29" s="20"/>
      <c r="I29" s="20"/>
      <c r="J29" s="22"/>
    </row>
    <row r="30" spans="1:10" x14ac:dyDescent="0.25">
      <c r="A30" s="4"/>
      <c r="B30" s="19"/>
      <c r="C30" s="19"/>
      <c r="D30" s="24"/>
      <c r="E30" s="20"/>
      <c r="F30" s="21"/>
      <c r="G30" s="20"/>
      <c r="H30" s="20"/>
      <c r="I30" s="20"/>
      <c r="J30" s="22"/>
    </row>
    <row r="31" spans="1:10" ht="15.75" thickBot="1" x14ac:dyDescent="0.3">
      <c r="A31" s="5"/>
      <c r="B31" s="6"/>
      <c r="C31" s="6"/>
      <c r="D31" s="23"/>
      <c r="E31" s="11"/>
      <c r="F31" s="17"/>
      <c r="G31" s="11"/>
      <c r="H31" s="11"/>
      <c r="I31" s="11"/>
      <c r="J3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2025-01-20T11:51:30Z</dcterms:modified>
</cp:coreProperties>
</file>